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hpa-my.sharepoint.com/personal/sara_richards_mhpa_co_uk/Documents/Documents/"/>
    </mc:Choice>
  </mc:AlternateContent>
  <xr:revisionPtr revIDLastSave="7" documentId="8_{68914434-1397-4D81-8769-F21926973B43}" xr6:coauthVersionLast="47" xr6:coauthVersionMax="47" xr10:uidLastSave="{6AF3DFDF-8EC8-417F-BA4D-C8C623D06780}"/>
  <bookViews>
    <workbookView xWindow="-120" yWindow="-120" windowWidth="29040" windowHeight="15720" tabRatio="850" xr2:uid="{00000000-000D-0000-FFFF-FFFF00000000}"/>
  </bookViews>
  <sheets>
    <sheet name="Cedar Cour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N4" i="3"/>
  <c r="N5" i="3"/>
  <c r="N6" i="3"/>
  <c r="N7" i="3"/>
  <c r="N8" i="3"/>
  <c r="N9" i="3"/>
  <c r="N10" i="3"/>
  <c r="N11" i="3"/>
  <c r="N12" i="3"/>
  <c r="N13" i="3"/>
  <c r="O4" i="3" l="1"/>
  <c r="P4" i="3" s="1"/>
  <c r="O5" i="3"/>
  <c r="P5" i="3" s="1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J4" i="3"/>
  <c r="K4" i="3" s="1"/>
  <c r="J5" i="3"/>
  <c r="K5" i="3" s="1"/>
  <c r="J6" i="3"/>
  <c r="K6" i="3" s="1"/>
  <c r="J7" i="3"/>
  <c r="K7" i="3" s="1"/>
  <c r="J8" i="3"/>
  <c r="K8" i="3" s="1"/>
  <c r="J9" i="3"/>
  <c r="K9" i="3" s="1"/>
  <c r="J10" i="3"/>
  <c r="K10" i="3" s="1"/>
  <c r="J11" i="3"/>
  <c r="K11" i="3" s="1"/>
  <c r="J12" i="3"/>
  <c r="K12" i="3" s="1"/>
  <c r="J13" i="3"/>
  <c r="K13" i="3" s="1"/>
  <c r="E4" i="3"/>
  <c r="E5" i="3"/>
  <c r="E6" i="3"/>
  <c r="E7" i="3"/>
  <c r="E8" i="3"/>
  <c r="E9" i="3"/>
  <c r="E10" i="3"/>
  <c r="E11" i="3"/>
  <c r="E12" i="3"/>
  <c r="E13" i="3"/>
  <c r="Q13" i="3" l="1"/>
  <c r="Q8" i="3"/>
  <c r="Q4" i="3"/>
  <c r="Q12" i="3"/>
  <c r="Q11" i="3"/>
  <c r="Q7" i="3"/>
  <c r="Q10" i="3"/>
  <c r="Q9" i="3"/>
  <c r="Q6" i="3"/>
  <c r="Q5" i="3"/>
  <c r="L14" i="3"/>
  <c r="L16" i="3" s="1"/>
  <c r="N3" i="3" l="1"/>
  <c r="D3" i="3" l="1"/>
  <c r="O3" i="3" s="1"/>
  <c r="P3" i="3" s="1"/>
  <c r="E3" i="3" l="1"/>
  <c r="J3" i="3"/>
  <c r="K3" i="3" s="1"/>
  <c r="Q3" i="3" s="1"/>
  <c r="Q14" i="3" l="1"/>
  <c r="L17" i="3" l="1"/>
  <c r="L18" i="3"/>
</calcChain>
</file>

<file path=xl/sharedStrings.xml><?xml version="1.0" encoding="utf-8"?>
<sst xmlns="http://schemas.openxmlformats.org/spreadsheetml/2006/main" count="42" uniqueCount="39">
  <si>
    <t>Description</t>
  </si>
  <si>
    <t>Existing lights operation</t>
  </si>
  <si>
    <t>Current lighting</t>
  </si>
  <si>
    <t>Proposed lighting</t>
  </si>
  <si>
    <t>Hours per week</t>
  </si>
  <si>
    <t>Weeks per year</t>
  </si>
  <si>
    <t>Annual hours of use</t>
  </si>
  <si>
    <t>% of use</t>
  </si>
  <si>
    <t>No Units</t>
  </si>
  <si>
    <t>Watts</t>
  </si>
  <si>
    <t>£ p/kWh</t>
  </si>
  <si>
    <t>kWh p.a.</t>
  </si>
  <si>
    <t>Annual running cost</t>
  </si>
  <si>
    <t>No units</t>
  </si>
  <si>
    <t>watts</t>
  </si>
  <si>
    <t>Saving p.a.</t>
  </si>
  <si>
    <t>EXAMPLE ROOM</t>
  </si>
  <si>
    <t>New units</t>
  </si>
  <si>
    <t>Cost per unit</t>
  </si>
  <si>
    <t>Total cost of install</t>
  </si>
  <si>
    <t>Instructions</t>
  </si>
  <si>
    <t>years payback</t>
  </si>
  <si>
    <t>Complete information in green boxes</t>
  </si>
  <si>
    <t>% ROCE</t>
  </si>
  <si>
    <t>Column B</t>
  </si>
  <si>
    <t>Consider how much the lights are used in each room/area. Estimate hours per week</t>
  </si>
  <si>
    <t>Column C</t>
  </si>
  <si>
    <t>Is the premises closed over Christmas or at other times? Estaimte operational weeks per year.</t>
  </si>
  <si>
    <t>Column G</t>
  </si>
  <si>
    <t>How many exisiting light fittings are in the room/space?</t>
  </si>
  <si>
    <t>Column H</t>
  </si>
  <si>
    <t>How many watts does each light fitting use?</t>
  </si>
  <si>
    <t>Column L</t>
  </si>
  <si>
    <t>How many new light fittings will be fitted?</t>
  </si>
  <si>
    <t>Column M</t>
  </si>
  <si>
    <t>How many watts will each fitting use?</t>
  </si>
  <si>
    <t>Cell L15</t>
  </si>
  <si>
    <t>Enter the cost per fitting (or if not known then enter total cost of proposed system in cell L16)</t>
  </si>
  <si>
    <t>Finally delete row 3 - the example room - so it does not mess up your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</si>
</sst>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%"/>
    <numFmt numFmtId="165" formatCode="0.0"/>
    <numFmt numFmtId="166" formatCode="_-&quot;£&quot;* #,##0.0000_-;\-&quot;£&quot;* #,##0.0000_-;_-&quot;£&quot;* &quot;-&quot;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0" fillId="0" borderId="1" xfId="0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44" fontId="0" fillId="0" borderId="0" xfId="0" applyNumberFormat="1"/>
    <xf numFmtId="165" fontId="0" fillId="0" borderId="0" xfId="0" applyNumberFormat="1"/>
    <xf numFmtId="164" fontId="0" fillId="3" borderId="1" xfId="1" applyNumberFormat="1" applyFont="1" applyFill="1" applyBorder="1" applyAlignment="1">
      <alignment horizontal="center" vertical="center"/>
    </xf>
    <xf numFmtId="1" fontId="0" fillId="3" borderId="1" xfId="0" applyNumberFormat="1" applyFill="1" applyBorder="1"/>
    <xf numFmtId="44" fontId="0" fillId="3" borderId="1" xfId="0" applyNumberFormat="1" applyFill="1" applyBorder="1"/>
    <xf numFmtId="0" fontId="0" fillId="3" borderId="1" xfId="0" applyFill="1" applyBorder="1"/>
    <xf numFmtId="42" fontId="0" fillId="0" borderId="0" xfId="0" applyNumberFormat="1"/>
    <xf numFmtId="166" fontId="0" fillId="0" borderId="1" xfId="0" applyNumberFormat="1" applyBorder="1"/>
    <xf numFmtId="166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2" fontId="0" fillId="4" borderId="0" xfId="0" applyNumberFormat="1" applyFill="1"/>
    <xf numFmtId="1" fontId="0" fillId="3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tabSelected="1" workbookViewId="0">
      <pane ySplit="1" topLeftCell="A2" activePane="bottomLeft" state="frozen"/>
      <selection pane="bottomLeft" activeCell="M24" sqref="M24"/>
    </sheetView>
  </sheetViews>
  <sheetFormatPr defaultRowHeight="15" x14ac:dyDescent="0.25"/>
  <cols>
    <col min="1" max="1" width="27.7109375" customWidth="1"/>
    <col min="2" max="2" width="14.85546875" customWidth="1"/>
    <col min="3" max="3" width="15" customWidth="1"/>
    <col min="4" max="4" width="19.85546875" customWidth="1"/>
    <col min="11" max="11" width="20.42578125" customWidth="1"/>
    <col min="17" max="17" width="10.5703125" customWidth="1"/>
  </cols>
  <sheetData>
    <row r="1" spans="1:17" x14ac:dyDescent="0.25">
      <c r="A1" s="25" t="s">
        <v>0</v>
      </c>
      <c r="B1" s="3" t="s">
        <v>1</v>
      </c>
      <c r="C1" s="4"/>
      <c r="D1" s="4"/>
      <c r="E1" s="5"/>
      <c r="G1" s="3" t="s">
        <v>2</v>
      </c>
      <c r="H1" s="4"/>
      <c r="I1" s="4"/>
      <c r="J1" s="4"/>
      <c r="K1" s="5"/>
      <c r="L1" s="3" t="s">
        <v>3</v>
      </c>
      <c r="M1" s="4"/>
      <c r="N1" s="8"/>
      <c r="O1" s="8"/>
      <c r="P1" s="9"/>
      <c r="Q1" s="10"/>
    </row>
    <row r="2" spans="1:17" x14ac:dyDescent="0.25">
      <c r="A2" s="26"/>
      <c r="B2" s="6" t="s">
        <v>4</v>
      </c>
      <c r="C2" s="6" t="s">
        <v>5</v>
      </c>
      <c r="D2" s="6" t="s">
        <v>6</v>
      </c>
      <c r="E2" s="6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6" t="s">
        <v>12</v>
      </c>
      <c r="L2" s="3" t="s">
        <v>13</v>
      </c>
      <c r="M2" s="3" t="s">
        <v>14</v>
      </c>
      <c r="N2" s="3" t="s">
        <v>10</v>
      </c>
      <c r="O2" s="3" t="s">
        <v>11</v>
      </c>
      <c r="P2" s="6" t="s">
        <v>12</v>
      </c>
      <c r="Q2" s="6" t="s">
        <v>15</v>
      </c>
    </row>
    <row r="3" spans="1:17" x14ac:dyDescent="0.25">
      <c r="A3" s="1" t="s">
        <v>16</v>
      </c>
      <c r="B3" s="2">
        <v>42</v>
      </c>
      <c r="C3" s="2">
        <v>51</v>
      </c>
      <c r="D3" s="24">
        <f>B3*C3</f>
        <v>2142</v>
      </c>
      <c r="E3" s="13">
        <f>D3/8760</f>
        <v>0.24452054794520547</v>
      </c>
      <c r="G3" s="7"/>
      <c r="H3" s="7"/>
      <c r="I3" s="18"/>
      <c r="J3" s="14">
        <f>SUM(D3*G3*H3)/1000</f>
        <v>0</v>
      </c>
      <c r="K3" s="15">
        <f>SUM(I3*J3)</f>
        <v>0</v>
      </c>
      <c r="L3" s="7"/>
      <c r="M3" s="7"/>
      <c r="N3" s="19">
        <f>I3</f>
        <v>0</v>
      </c>
      <c r="O3" s="16">
        <f>SUM(D3*L3*M3)/1000</f>
        <v>0</v>
      </c>
      <c r="P3" s="15">
        <f>SUM(N3)*O3</f>
        <v>0</v>
      </c>
      <c r="Q3" s="15">
        <f>SUM(K3)-P3</f>
        <v>0</v>
      </c>
    </row>
    <row r="4" spans="1:17" x14ac:dyDescent="0.25">
      <c r="A4" s="20"/>
      <c r="B4" s="21"/>
      <c r="C4" s="21"/>
      <c r="D4" s="24">
        <f t="shared" ref="D4:D13" si="0">B4*C4</f>
        <v>0</v>
      </c>
      <c r="E4" s="13">
        <f t="shared" ref="E4:E7" si="1">D4/8760</f>
        <v>0</v>
      </c>
      <c r="G4" s="22"/>
      <c r="H4" s="22"/>
      <c r="I4" s="18"/>
      <c r="J4" s="14">
        <f t="shared" ref="J4:J13" si="2">SUM(D4*G4*H4)/1000</f>
        <v>0</v>
      </c>
      <c r="K4" s="15">
        <f t="shared" ref="K4:K13" si="3">SUM(I4*J4)</f>
        <v>0</v>
      </c>
      <c r="L4" s="22"/>
      <c r="M4" s="22"/>
      <c r="N4" s="19">
        <f t="shared" ref="N4:N13" si="4">I4</f>
        <v>0</v>
      </c>
      <c r="O4" s="16">
        <f t="shared" ref="O4:O13" si="5">SUM(D4*L4*M4)/1000</f>
        <v>0</v>
      </c>
      <c r="P4" s="15">
        <f t="shared" ref="P4:P13" si="6">SUM(N4)*O4</f>
        <v>0</v>
      </c>
      <c r="Q4" s="15">
        <f t="shared" ref="Q4:Q13" si="7">SUM(K4)-P4</f>
        <v>0</v>
      </c>
    </row>
    <row r="5" spans="1:17" x14ac:dyDescent="0.25">
      <c r="A5" s="20"/>
      <c r="B5" s="21"/>
      <c r="C5" s="21"/>
      <c r="D5" s="24">
        <f t="shared" si="0"/>
        <v>0</v>
      </c>
      <c r="E5" s="13">
        <f t="shared" si="1"/>
        <v>0</v>
      </c>
      <c r="G5" s="22"/>
      <c r="H5" s="22"/>
      <c r="I5" s="18"/>
      <c r="J5" s="14">
        <f t="shared" si="2"/>
        <v>0</v>
      </c>
      <c r="K5" s="15">
        <f t="shared" si="3"/>
        <v>0</v>
      </c>
      <c r="L5" s="22"/>
      <c r="M5" s="22"/>
      <c r="N5" s="19">
        <f t="shared" si="4"/>
        <v>0</v>
      </c>
      <c r="O5" s="16">
        <f t="shared" si="5"/>
        <v>0</v>
      </c>
      <c r="P5" s="15">
        <f t="shared" si="6"/>
        <v>0</v>
      </c>
      <c r="Q5" s="15">
        <f t="shared" si="7"/>
        <v>0</v>
      </c>
    </row>
    <row r="6" spans="1:17" x14ac:dyDescent="0.25">
      <c r="A6" s="20"/>
      <c r="B6" s="21"/>
      <c r="C6" s="21"/>
      <c r="D6" s="24">
        <f t="shared" si="0"/>
        <v>0</v>
      </c>
      <c r="E6" s="13">
        <f t="shared" si="1"/>
        <v>0</v>
      </c>
      <c r="G6" s="22"/>
      <c r="H6" s="22"/>
      <c r="I6" s="18"/>
      <c r="J6" s="14">
        <f t="shared" si="2"/>
        <v>0</v>
      </c>
      <c r="K6" s="15">
        <f t="shared" si="3"/>
        <v>0</v>
      </c>
      <c r="L6" s="22"/>
      <c r="M6" s="22"/>
      <c r="N6" s="19">
        <f t="shared" si="4"/>
        <v>0</v>
      </c>
      <c r="O6" s="16">
        <f t="shared" si="5"/>
        <v>0</v>
      </c>
      <c r="P6" s="15">
        <f t="shared" si="6"/>
        <v>0</v>
      </c>
      <c r="Q6" s="15">
        <f t="shared" si="7"/>
        <v>0</v>
      </c>
    </row>
    <row r="7" spans="1:17" x14ac:dyDescent="0.25">
      <c r="A7" s="20"/>
      <c r="B7" s="21"/>
      <c r="C7" s="21"/>
      <c r="D7" s="24">
        <f t="shared" si="0"/>
        <v>0</v>
      </c>
      <c r="E7" s="13">
        <f t="shared" si="1"/>
        <v>0</v>
      </c>
      <c r="G7" s="22"/>
      <c r="H7" s="22"/>
      <c r="I7" s="18"/>
      <c r="J7" s="14">
        <f t="shared" si="2"/>
        <v>0</v>
      </c>
      <c r="K7" s="15">
        <f t="shared" si="3"/>
        <v>0</v>
      </c>
      <c r="L7" s="22"/>
      <c r="M7" s="22"/>
      <c r="N7" s="19">
        <f t="shared" si="4"/>
        <v>0</v>
      </c>
      <c r="O7" s="16">
        <f t="shared" si="5"/>
        <v>0</v>
      </c>
      <c r="P7" s="15">
        <f t="shared" si="6"/>
        <v>0</v>
      </c>
      <c r="Q7" s="15">
        <f t="shared" si="7"/>
        <v>0</v>
      </c>
    </row>
    <row r="8" spans="1:17" x14ac:dyDescent="0.25">
      <c r="A8" s="20"/>
      <c r="B8" s="21"/>
      <c r="C8" s="21"/>
      <c r="D8" s="24">
        <f t="shared" si="0"/>
        <v>0</v>
      </c>
      <c r="E8" s="13">
        <f t="shared" ref="E8:E13" si="8">D8/8760</f>
        <v>0</v>
      </c>
      <c r="G8" s="22"/>
      <c r="H8" s="22"/>
      <c r="I8" s="18"/>
      <c r="J8" s="14">
        <f t="shared" si="2"/>
        <v>0</v>
      </c>
      <c r="K8" s="15">
        <f t="shared" si="3"/>
        <v>0</v>
      </c>
      <c r="L8" s="22"/>
      <c r="M8" s="22"/>
      <c r="N8" s="19">
        <f t="shared" si="4"/>
        <v>0</v>
      </c>
      <c r="O8" s="16">
        <f t="shared" si="5"/>
        <v>0</v>
      </c>
      <c r="P8" s="15">
        <f t="shared" si="6"/>
        <v>0</v>
      </c>
      <c r="Q8" s="15">
        <f t="shared" si="7"/>
        <v>0</v>
      </c>
    </row>
    <row r="9" spans="1:17" x14ac:dyDescent="0.25">
      <c r="A9" s="20"/>
      <c r="B9" s="21"/>
      <c r="C9" s="21"/>
      <c r="D9" s="24">
        <f t="shared" si="0"/>
        <v>0</v>
      </c>
      <c r="E9" s="13">
        <f t="shared" si="8"/>
        <v>0</v>
      </c>
      <c r="G9" s="22"/>
      <c r="H9" s="22"/>
      <c r="I9" s="18"/>
      <c r="J9" s="14">
        <f t="shared" si="2"/>
        <v>0</v>
      </c>
      <c r="K9" s="15">
        <f t="shared" si="3"/>
        <v>0</v>
      </c>
      <c r="L9" s="22"/>
      <c r="M9" s="22"/>
      <c r="N9" s="19">
        <f t="shared" si="4"/>
        <v>0</v>
      </c>
      <c r="O9" s="16">
        <f t="shared" si="5"/>
        <v>0</v>
      </c>
      <c r="P9" s="15">
        <f t="shared" si="6"/>
        <v>0</v>
      </c>
      <c r="Q9" s="15">
        <f t="shared" si="7"/>
        <v>0</v>
      </c>
    </row>
    <row r="10" spans="1:17" x14ac:dyDescent="0.25">
      <c r="A10" s="20"/>
      <c r="B10" s="21"/>
      <c r="C10" s="21"/>
      <c r="D10" s="24">
        <f t="shared" si="0"/>
        <v>0</v>
      </c>
      <c r="E10" s="13">
        <f t="shared" si="8"/>
        <v>0</v>
      </c>
      <c r="G10" s="22"/>
      <c r="H10" s="22"/>
      <c r="I10" s="18"/>
      <c r="J10" s="14">
        <f t="shared" si="2"/>
        <v>0</v>
      </c>
      <c r="K10" s="15">
        <f t="shared" si="3"/>
        <v>0</v>
      </c>
      <c r="L10" s="22"/>
      <c r="M10" s="22"/>
      <c r="N10" s="19">
        <f t="shared" si="4"/>
        <v>0</v>
      </c>
      <c r="O10" s="16">
        <f t="shared" si="5"/>
        <v>0</v>
      </c>
      <c r="P10" s="15">
        <f t="shared" si="6"/>
        <v>0</v>
      </c>
      <c r="Q10" s="15">
        <f t="shared" si="7"/>
        <v>0</v>
      </c>
    </row>
    <row r="11" spans="1:17" x14ac:dyDescent="0.25">
      <c r="A11" s="20"/>
      <c r="B11" s="21"/>
      <c r="C11" s="21"/>
      <c r="D11" s="24">
        <f t="shared" si="0"/>
        <v>0</v>
      </c>
      <c r="E11" s="13">
        <f t="shared" si="8"/>
        <v>0</v>
      </c>
      <c r="G11" s="22"/>
      <c r="H11" s="22"/>
      <c r="I11" s="18"/>
      <c r="J11" s="14">
        <f t="shared" si="2"/>
        <v>0</v>
      </c>
      <c r="K11" s="15">
        <f t="shared" si="3"/>
        <v>0</v>
      </c>
      <c r="L11" s="22"/>
      <c r="M11" s="22"/>
      <c r="N11" s="19">
        <f t="shared" si="4"/>
        <v>0</v>
      </c>
      <c r="O11" s="16">
        <f t="shared" si="5"/>
        <v>0</v>
      </c>
      <c r="P11" s="15">
        <f t="shared" si="6"/>
        <v>0</v>
      </c>
      <c r="Q11" s="15">
        <f t="shared" si="7"/>
        <v>0</v>
      </c>
    </row>
    <row r="12" spans="1:17" x14ac:dyDescent="0.25">
      <c r="A12" s="20"/>
      <c r="B12" s="21"/>
      <c r="C12" s="21"/>
      <c r="D12" s="24">
        <f t="shared" si="0"/>
        <v>0</v>
      </c>
      <c r="E12" s="13">
        <f t="shared" si="8"/>
        <v>0</v>
      </c>
      <c r="G12" s="22"/>
      <c r="H12" s="22"/>
      <c r="I12" s="18"/>
      <c r="J12" s="14">
        <f t="shared" si="2"/>
        <v>0</v>
      </c>
      <c r="K12" s="15">
        <f t="shared" si="3"/>
        <v>0</v>
      </c>
      <c r="L12" s="22"/>
      <c r="M12" s="22"/>
      <c r="N12" s="19">
        <f t="shared" si="4"/>
        <v>0</v>
      </c>
      <c r="O12" s="16">
        <f t="shared" si="5"/>
        <v>0</v>
      </c>
      <c r="P12" s="15">
        <f t="shared" si="6"/>
        <v>0</v>
      </c>
      <c r="Q12" s="15">
        <f t="shared" si="7"/>
        <v>0</v>
      </c>
    </row>
    <row r="13" spans="1:17" x14ac:dyDescent="0.25">
      <c r="A13" s="20"/>
      <c r="B13" s="21"/>
      <c r="C13" s="21"/>
      <c r="D13" s="24">
        <f t="shared" si="0"/>
        <v>0</v>
      </c>
      <c r="E13" s="13">
        <f t="shared" si="8"/>
        <v>0</v>
      </c>
      <c r="G13" s="22"/>
      <c r="H13" s="22"/>
      <c r="I13" s="18"/>
      <c r="J13" s="14">
        <f t="shared" si="2"/>
        <v>0</v>
      </c>
      <c r="K13" s="15">
        <f t="shared" si="3"/>
        <v>0</v>
      </c>
      <c r="L13" s="22"/>
      <c r="M13" s="22"/>
      <c r="N13" s="19">
        <f t="shared" si="4"/>
        <v>0</v>
      </c>
      <c r="O13" s="16">
        <f t="shared" si="5"/>
        <v>0</v>
      </c>
      <c r="P13" s="15">
        <f t="shared" si="6"/>
        <v>0</v>
      </c>
      <c r="Q13" s="15">
        <f t="shared" si="7"/>
        <v>0</v>
      </c>
    </row>
    <row r="14" spans="1:17" x14ac:dyDescent="0.25">
      <c r="L14">
        <f>SUM(L3:L13)</f>
        <v>0</v>
      </c>
      <c r="M14" t="s">
        <v>17</v>
      </c>
      <c r="Q14" s="11">
        <f>SUM(Q3:Q13)</f>
        <v>0</v>
      </c>
    </row>
    <row r="15" spans="1:17" x14ac:dyDescent="0.25">
      <c r="L15" s="23"/>
      <c r="M15" t="s">
        <v>18</v>
      </c>
    </row>
    <row r="16" spans="1:17" x14ac:dyDescent="0.25">
      <c r="L16" s="23">
        <f>SUM(L14)*L15</f>
        <v>0</v>
      </c>
      <c r="M16" s="17" t="s">
        <v>19</v>
      </c>
      <c r="N16" s="17"/>
    </row>
    <row r="17" spans="1:13" x14ac:dyDescent="0.25">
      <c r="A17" t="s">
        <v>20</v>
      </c>
      <c r="L17" s="12" t="e">
        <f>SUM(L16)/Q14</f>
        <v>#DIV/0!</v>
      </c>
      <c r="M17" t="s">
        <v>21</v>
      </c>
    </row>
    <row r="18" spans="1:13" x14ac:dyDescent="0.25">
      <c r="B18" t="s">
        <v>22</v>
      </c>
      <c r="L18" s="12" t="e">
        <f>SUM(Q14/L16)*100</f>
        <v>#DIV/0!</v>
      </c>
      <c r="M18" t="s">
        <v>23</v>
      </c>
    </row>
    <row r="19" spans="1:13" x14ac:dyDescent="0.25">
      <c r="A19" t="s">
        <v>24</v>
      </c>
      <c r="B19" t="s">
        <v>25</v>
      </c>
    </row>
    <row r="20" spans="1:13" x14ac:dyDescent="0.25">
      <c r="A20" t="s">
        <v>26</v>
      </c>
      <c r="B20" t="s">
        <v>27</v>
      </c>
    </row>
    <row r="21" spans="1:13" x14ac:dyDescent="0.25">
      <c r="A21" t="s">
        <v>28</v>
      </c>
      <c r="B21" t="s">
        <v>29</v>
      </c>
    </row>
    <row r="22" spans="1:13" x14ac:dyDescent="0.25">
      <c r="A22" t="s">
        <v>30</v>
      </c>
      <c r="B22" t="s">
        <v>31</v>
      </c>
    </row>
    <row r="23" spans="1:13" x14ac:dyDescent="0.25">
      <c r="A23" t="s">
        <v>32</v>
      </c>
      <c r="B23" t="s">
        <v>33</v>
      </c>
    </row>
    <row r="24" spans="1:13" x14ac:dyDescent="0.25">
      <c r="A24" t="s">
        <v>34</v>
      </c>
      <c r="B24" t="s">
        <v>35</v>
      </c>
    </row>
    <row r="25" spans="1:13" x14ac:dyDescent="0.25">
      <c r="A25" t="s">
        <v>36</v>
      </c>
      <c r="B25" t="s">
        <v>37</v>
      </c>
    </row>
    <row r="27" spans="1:13" x14ac:dyDescent="0.25">
      <c r="B27" t="s">
        <v>38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269d3b-6720-4a3f-a2eb-21179c918269">
      <Terms xmlns="http://schemas.microsoft.com/office/infopath/2007/PartnerControls"/>
    </lcf76f155ced4ddcb4097134ff3c332f>
    <TaxCatchAll xmlns="a31fac6f-b241-4ac3-bd20-d66f15278a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83BCFCB71934F8A47576817E443FB" ma:contentTypeVersion="18" ma:contentTypeDescription="Create a new document." ma:contentTypeScope="" ma:versionID="c8ea40bb36b6f492247077cfe59ec5aa">
  <xsd:schema xmlns:xsd="http://www.w3.org/2001/XMLSchema" xmlns:xs="http://www.w3.org/2001/XMLSchema" xmlns:p="http://schemas.microsoft.com/office/2006/metadata/properties" xmlns:ns2="93269d3b-6720-4a3f-a2eb-21179c918269" xmlns:ns3="a31fac6f-b241-4ac3-bd20-d66f15278ace" targetNamespace="http://schemas.microsoft.com/office/2006/metadata/properties" ma:root="true" ma:fieldsID="646a9922acdbbd10f086b220a5fb988f" ns2:_="" ns3:_="">
    <xsd:import namespace="93269d3b-6720-4a3f-a2eb-21179c918269"/>
    <xsd:import namespace="a31fac6f-b241-4ac3-bd20-d66f15278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69d3b-6720-4a3f-a2eb-21179c918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7cb92a-524e-4734-aaf2-c933611111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ac6f-b241-4ac3-bd20-d66f15278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315801d-f7f1-4702-8c3d-12076f4f7a64}" ma:internalName="TaxCatchAll" ma:showField="CatchAllData" ma:web="a31fac6f-b241-4ac3-bd20-d66f15278a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71B431-11F4-4B6E-9FD7-77BB893CA4A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31265402-87db-4912-823b-152ca7ece0f6"/>
    <ds:schemaRef ds:uri="98d0bf6b-e236-4646-8c7c-f745f33dfa89"/>
  </ds:schemaRefs>
</ds:datastoreItem>
</file>

<file path=customXml/itemProps2.xml><?xml version="1.0" encoding="utf-8"?>
<ds:datastoreItem xmlns:ds="http://schemas.openxmlformats.org/officeDocument/2006/customXml" ds:itemID="{6A0CA3D9-BFD7-4254-A118-7030E9124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9FE94-914B-4D69-B827-DB8B43BE766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Cedar Court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 Bardell</dc:creator>
  <cp:keywords/>
  <dc:description/>
  <cp:lastModifiedBy>Sara Richards</cp:lastModifiedBy>
  <cp:revision/>
  <dcterms:created xsi:type="dcterms:W3CDTF">2018-03-22T10:22:22Z</dcterms:created>
  <dcterms:modified xsi:type="dcterms:W3CDTF">2024-06-11T14:45:50Z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0x010100A0DFC4C30B4B7245907AA781D5CD9D4F</vt:lpwstr>
  </property>
  <property fmtid="{D5CDD505-2E9C-101B-9397-08002B2CF9AE}" pid="3" name="MediaServiceImageTags">
    <vt:lpwstr/>
  </property>
</Properties>
</file>